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925" windowHeight="6555" tabRatio="806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<sst xmlns="http://schemas.openxmlformats.org/spreadsheetml/2006/main" count="43" uniqueCount="36">
  <si>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№ п/п</t>
  </si>
  <si>
    <t>Показники</t>
  </si>
  <si>
    <t>План</t>
  </si>
  <si>
    <t>По звіту</t>
  </si>
  <si>
    <t>у т. ч.:</t>
  </si>
  <si>
    <t>Покіс дамб та каналів</t>
  </si>
  <si>
    <t>Перекачка води</t>
  </si>
  <si>
    <t>% викон.</t>
  </si>
  <si>
    <t>т. грн.</t>
  </si>
  <si>
    <t>т.грн.</t>
  </si>
  <si>
    <t>шт.</t>
  </si>
  <si>
    <t>га</t>
  </si>
  <si>
    <t>+, -</t>
  </si>
  <si>
    <t xml:space="preserve"> +, -</t>
  </si>
  <si>
    <t>Подача води водокористувачам</t>
  </si>
  <si>
    <t>Використання бюджетних коштів</t>
  </si>
  <si>
    <t>Факт. фінанс.</t>
  </si>
  <si>
    <t>Капітальний ремонт</t>
  </si>
  <si>
    <t xml:space="preserve">Поточний ремонт по коштор. вартості  </t>
  </si>
  <si>
    <t xml:space="preserve">Поточний ремонт по вартості матеріалів  </t>
  </si>
  <si>
    <t>Техніко-економічні показники</t>
  </si>
  <si>
    <t>Надходження по спецрахунку</t>
  </si>
  <si>
    <t>Нараховано доходів</t>
  </si>
  <si>
    <t>в т.ч. по КПКВ 2407070</t>
  </si>
  <si>
    <t>розчистка колекторно-дренажної мережі</t>
  </si>
  <si>
    <t>Земляні роботи</t>
  </si>
  <si>
    <r>
      <t>т.м</t>
    </r>
    <r>
      <rPr>
        <vertAlign val="superscript"/>
        <sz val="12"/>
        <rFont val="Times New Roman"/>
        <family val="1"/>
      </rPr>
      <t>3</t>
    </r>
  </si>
  <si>
    <r>
      <t>млн.м</t>
    </r>
    <r>
      <rPr>
        <vertAlign val="superscript"/>
        <sz val="12"/>
        <rFont val="Times New Roman"/>
        <family val="1"/>
      </rPr>
      <t>3</t>
    </r>
  </si>
  <si>
    <t>Оди-ниці виміру</t>
  </si>
  <si>
    <t>%   викон.</t>
  </si>
  <si>
    <t xml:space="preserve">  </t>
  </si>
  <si>
    <t xml:space="preserve">                2019р. до 2018 р.</t>
  </si>
  <si>
    <t>Технічне обслуго-вування та ремонт гідротехнічних споруд</t>
  </si>
  <si>
    <t>по Управлінню каналу Дніпро-Донбас за 9 місяців 2019 року</t>
  </si>
  <si>
    <t xml:space="preserve">9 місяців 2019 року </t>
  </si>
  <si>
    <t>факт.9 місяців  2018 р.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</si>
</sst>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0.0000"/>
    <numFmt numFmtId="175" formatCode="0.00000"/>
    <numFmt numFmtId="176" formatCode="0.0%"/>
    <numFmt numFmtId="177" formatCode="0.000000"/>
    <numFmt numFmtId="178" formatCode="0.0000000"/>
    <numFmt numFmtId="179" formatCode="0.000%"/>
  </numFmts>
  <fonts count="40">
    <font>
      <sz val="10"/>
      <name val="Times New Roman"/>
      <family val="0"/>
    </font>
    <font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3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left" wrapText="1"/>
    </xf>
    <xf numFmtId="173" fontId="1" fillId="0" borderId="10" xfId="0" applyNumberFormat="1" applyFont="1" applyFill="1" applyBorder="1" applyAlignment="1">
      <alignment horizontal="center"/>
    </xf>
    <xf numFmtId="0" fontId="1" fillId="0" borderId="15" xfId="0" applyFont="1" applyBorder="1" applyAlignment="1">
      <alignment wrapText="1"/>
    </xf>
    <xf numFmtId="173" fontId="1" fillId="0" borderId="15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173" fontId="1" fillId="0" borderId="10" xfId="57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2" fontId="1" fillId="0" borderId="15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33" borderId="0" xfId="0" applyFont="1" applyFill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172" fontId="1" fillId="33" borderId="15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0" borderId="17" xfId="0" applyFont="1" applyBorder="1" applyAlignment="1">
      <alignment horizontal="center"/>
    </xf>
    <xf numFmtId="172" fontId="1" fillId="33" borderId="15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173" fontId="1" fillId="0" borderId="15" xfId="57" applyNumberFormat="1" applyFont="1" applyFill="1" applyBorder="1" applyAlignment="1">
      <alignment horizontal="center"/>
    </xf>
    <xf numFmtId="173" fontId="1" fillId="0" borderId="13" xfId="57" applyNumberFormat="1" applyFont="1" applyFill="1" applyBorder="1" applyAlignment="1">
      <alignment horizontal="center"/>
    </xf>
    <xf numFmtId="172" fontId="1" fillId="0" borderId="15" xfId="0" applyNumberFormat="1" applyFont="1" applyFill="1" applyBorder="1" applyAlignment="1">
      <alignment horizontal="center"/>
    </xf>
    <xf numFmtId="172" fontId="1" fillId="0" borderId="13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173" fontId="1" fillId="0" borderId="15" xfId="0" applyNumberFormat="1" applyFont="1" applyFill="1" applyBorder="1" applyAlignment="1">
      <alignment horizontal="center"/>
    </xf>
    <xf numFmtId="173" fontId="1" fillId="0" borderId="13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173" fontId="1" fillId="0" borderId="1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M23" sqref="M23"/>
    </sheetView>
  </sheetViews>
  <sheetFormatPr defaultColWidth="9.33203125" defaultRowHeight="12.75"/>
  <cols>
    <col min="1" max="1" width="4.16015625" style="3" customWidth="1"/>
    <col min="2" max="2" width="29" style="3" customWidth="1"/>
    <col min="3" max="3" width="7.66015625" style="3" customWidth="1"/>
    <col min="4" max="4" width="9.5" style="3" customWidth="1"/>
    <col min="5" max="5" width="9.83203125" style="3" customWidth="1"/>
    <col min="6" max="6" width="9.66015625" style="3" customWidth="1"/>
    <col min="7" max="7" width="8.33203125" style="3" customWidth="1"/>
    <col min="8" max="8" width="10.5" style="3" customWidth="1"/>
    <col min="9" max="9" width="10.16015625" style="39" customWidth="1"/>
    <col min="10" max="10" width="10" style="3" customWidth="1"/>
    <col min="11" max="11" width="9.5" style="3" customWidth="1"/>
    <col min="12" max="12" width="9.33203125" style="3" customWidth="1"/>
  </cols>
  <sheetData>
    <row r="1" spans="1:11" ht="15.75">
      <c r="A1" s="56" t="s">
        <v>20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2:11" ht="15.75">
      <c r="B2" s="56" t="s">
        <v>33</v>
      </c>
      <c r="C2" s="55"/>
      <c r="D2" s="55"/>
      <c r="E2" s="55"/>
      <c r="F2" s="55"/>
      <c r="G2" s="55"/>
      <c r="H2" s="55"/>
      <c r="I2" s="55"/>
      <c r="J2" s="55"/>
      <c r="K2" s="55"/>
    </row>
    <row r="3" spans="3:11" ht="15.75">
      <c r="C3" s="2"/>
      <c r="D3" s="2"/>
      <c r="E3" s="2"/>
      <c r="F3" s="2"/>
      <c r="G3" s="2"/>
      <c r="H3" s="2"/>
      <c r="I3" s="34"/>
      <c r="J3" s="2"/>
      <c r="K3" s="2"/>
    </row>
    <row r="4" spans="1:11" ht="15.75">
      <c r="A4" s="58" t="s">
        <v>0</v>
      </c>
      <c r="B4" s="60" t="s">
        <v>1</v>
      </c>
      <c r="C4" s="60" t="s">
        <v>28</v>
      </c>
      <c r="D4" s="63" t="s">
        <v>34</v>
      </c>
      <c r="E4" s="64"/>
      <c r="F4" s="64"/>
      <c r="G4" s="64"/>
      <c r="H4" s="65"/>
      <c r="I4" s="66" t="s">
        <v>35</v>
      </c>
      <c r="J4" s="7" t="s">
        <v>31</v>
      </c>
      <c r="K4" s="1"/>
    </row>
    <row r="5" spans="1:11" ht="47.25">
      <c r="A5" s="59"/>
      <c r="B5" s="61"/>
      <c r="C5" s="62"/>
      <c r="D5" s="17" t="s">
        <v>2</v>
      </c>
      <c r="E5" s="17" t="s">
        <v>3</v>
      </c>
      <c r="F5" s="9" t="s">
        <v>16</v>
      </c>
      <c r="G5" s="20" t="s">
        <v>29</v>
      </c>
      <c r="H5" s="19" t="s">
        <v>12</v>
      </c>
      <c r="I5" s="67"/>
      <c r="J5" s="21" t="s">
        <v>7</v>
      </c>
      <c r="K5" s="19" t="s">
        <v>13</v>
      </c>
    </row>
    <row r="6" spans="1:11" ht="15.75">
      <c r="A6" s="31">
        <v>1</v>
      </c>
      <c r="B6" s="10" t="s">
        <v>17</v>
      </c>
      <c r="C6" s="1" t="s">
        <v>8</v>
      </c>
      <c r="D6" s="6">
        <v>0</v>
      </c>
      <c r="E6" s="6">
        <v>0</v>
      </c>
      <c r="F6" s="6">
        <v>0</v>
      </c>
      <c r="G6" s="6">
        <v>0</v>
      </c>
      <c r="H6" s="1">
        <f aca="true" t="shared" si="0" ref="H6:H12">E6-D6</f>
        <v>0</v>
      </c>
      <c r="I6" s="35">
        <v>0</v>
      </c>
      <c r="J6" s="6">
        <v>0</v>
      </c>
      <c r="K6" s="4">
        <f aca="true" t="shared" si="1" ref="K6:K12">E6-I6</f>
        <v>0</v>
      </c>
    </row>
    <row r="7" spans="1:11" ht="31.5">
      <c r="A7" s="31">
        <v>2</v>
      </c>
      <c r="B7" s="10" t="s">
        <v>18</v>
      </c>
      <c r="C7" s="1" t="s">
        <v>9</v>
      </c>
      <c r="D7" s="14">
        <v>4825.7</v>
      </c>
      <c r="E7" s="14">
        <v>4825.7</v>
      </c>
      <c r="F7" s="14">
        <v>4580</v>
      </c>
      <c r="G7" s="14">
        <f>E7/D7*100</f>
        <v>100</v>
      </c>
      <c r="H7" s="14">
        <f t="shared" si="0"/>
        <v>0</v>
      </c>
      <c r="I7" s="35">
        <v>4479</v>
      </c>
      <c r="J7" s="22">
        <f>(E7/I7)*100</f>
        <v>107.7405670908685</v>
      </c>
      <c r="K7" s="16">
        <f t="shared" si="1"/>
        <v>346.6999999999998</v>
      </c>
    </row>
    <row r="8" spans="1:11" ht="31.5">
      <c r="A8" s="31">
        <v>3</v>
      </c>
      <c r="B8" s="11" t="s">
        <v>19</v>
      </c>
      <c r="C8" s="1" t="s">
        <v>9</v>
      </c>
      <c r="D8" s="14">
        <v>272</v>
      </c>
      <c r="E8" s="14">
        <v>272</v>
      </c>
      <c r="F8" s="14">
        <v>26.3</v>
      </c>
      <c r="G8" s="16">
        <f>E8/D8*100</f>
        <v>100</v>
      </c>
      <c r="H8" s="14">
        <f t="shared" si="0"/>
        <v>0</v>
      </c>
      <c r="I8" s="35">
        <v>234.8</v>
      </c>
      <c r="J8" s="22">
        <f>(E8/I8)*100</f>
        <v>115.84327086882453</v>
      </c>
      <c r="K8" s="16">
        <f t="shared" si="1"/>
        <v>37.19999999999999</v>
      </c>
    </row>
    <row r="9" spans="1:11" ht="15.75" customHeight="1" hidden="1">
      <c r="A9" s="32"/>
      <c r="B9" s="13" t="s">
        <v>23</v>
      </c>
      <c r="C9" s="1" t="s">
        <v>9</v>
      </c>
      <c r="D9" s="14"/>
      <c r="E9" s="14"/>
      <c r="F9" s="14"/>
      <c r="G9" s="16" t="e">
        <f>E9/D9*100</f>
        <v>#DIV/0!</v>
      </c>
      <c r="H9" s="14">
        <f t="shared" si="0"/>
        <v>0</v>
      </c>
      <c r="I9" s="35"/>
      <c r="J9" s="22" t="e">
        <f>(E9/I9)*100</f>
        <v>#DIV/0!</v>
      </c>
      <c r="K9" s="16">
        <f t="shared" si="1"/>
        <v>0</v>
      </c>
    </row>
    <row r="10" spans="1:11" ht="31.5">
      <c r="A10" s="32">
        <v>4</v>
      </c>
      <c r="B10" s="13" t="s">
        <v>21</v>
      </c>
      <c r="C10" s="1" t="s">
        <v>9</v>
      </c>
      <c r="D10" s="14"/>
      <c r="E10" s="14">
        <v>6497.1</v>
      </c>
      <c r="F10" s="14"/>
      <c r="G10" s="16"/>
      <c r="H10" s="14">
        <f t="shared" si="0"/>
        <v>6497.1</v>
      </c>
      <c r="I10" s="35">
        <v>4908.6</v>
      </c>
      <c r="J10" s="22">
        <f>(E10/I10)*100</f>
        <v>132.36156949028236</v>
      </c>
      <c r="K10" s="16">
        <f t="shared" si="1"/>
        <v>1588.5</v>
      </c>
    </row>
    <row r="11" spans="1:11" ht="15.75">
      <c r="A11" s="32">
        <v>5</v>
      </c>
      <c r="B11" s="13" t="s">
        <v>22</v>
      </c>
      <c r="C11" s="1" t="s">
        <v>9</v>
      </c>
      <c r="D11" s="14"/>
      <c r="E11" s="14">
        <v>8290.6</v>
      </c>
      <c r="F11" s="14"/>
      <c r="G11" s="16"/>
      <c r="H11" s="23">
        <f t="shared" si="0"/>
        <v>8290.6</v>
      </c>
      <c r="I11" s="35">
        <v>6140.5</v>
      </c>
      <c r="J11" s="22">
        <f>(E11/I11)*100</f>
        <v>135.01506391987624</v>
      </c>
      <c r="K11" s="16">
        <f t="shared" si="1"/>
        <v>2150.1000000000004</v>
      </c>
    </row>
    <row r="12" spans="1:11" ht="15.75">
      <c r="A12" s="32">
        <v>6</v>
      </c>
      <c r="B12" s="15" t="s">
        <v>25</v>
      </c>
      <c r="C12" s="47" t="s">
        <v>26</v>
      </c>
      <c r="D12" s="45">
        <v>1.356</v>
      </c>
      <c r="E12" s="45">
        <v>1.356</v>
      </c>
      <c r="F12" s="49"/>
      <c r="G12" s="51">
        <f>(E12/D12)*100</f>
        <v>100</v>
      </c>
      <c r="H12" s="53">
        <f t="shared" si="0"/>
        <v>0</v>
      </c>
      <c r="I12" s="41">
        <v>0.801</v>
      </c>
      <c r="J12" s="43">
        <v>0</v>
      </c>
      <c r="K12" s="45">
        <f t="shared" si="1"/>
        <v>0.555</v>
      </c>
    </row>
    <row r="13" spans="1:11" ht="15.75">
      <c r="A13" s="33"/>
      <c r="B13" s="8" t="s">
        <v>4</v>
      </c>
      <c r="C13" s="48"/>
      <c r="D13" s="46"/>
      <c r="E13" s="46"/>
      <c r="F13" s="50"/>
      <c r="G13" s="52"/>
      <c r="H13" s="54"/>
      <c r="I13" s="42"/>
      <c r="J13" s="44"/>
      <c r="K13" s="46"/>
    </row>
    <row r="14" spans="1:15" ht="31.5">
      <c r="A14" s="12"/>
      <c r="B14" s="15" t="s">
        <v>24</v>
      </c>
      <c r="C14" s="5" t="s">
        <v>26</v>
      </c>
      <c r="D14" s="24">
        <v>1.2</v>
      </c>
      <c r="E14" s="24">
        <v>1.2</v>
      </c>
      <c r="F14" s="27"/>
      <c r="G14" s="14">
        <f>(E14/D14)*100</f>
        <v>100</v>
      </c>
      <c r="H14" s="26">
        <f>E14-D14</f>
        <v>0</v>
      </c>
      <c r="I14" s="36">
        <v>0.456</v>
      </c>
      <c r="J14" s="22">
        <v>0</v>
      </c>
      <c r="K14" s="24">
        <f>E14-I14</f>
        <v>0.744</v>
      </c>
      <c r="O14" t="s">
        <v>30</v>
      </c>
    </row>
    <row r="15" spans="1:11" ht="47.25" customHeight="1">
      <c r="A15" s="32">
        <v>7</v>
      </c>
      <c r="B15" s="15" t="s">
        <v>32</v>
      </c>
      <c r="C15" s="5" t="s">
        <v>10</v>
      </c>
      <c r="D15" s="23">
        <v>13</v>
      </c>
      <c r="E15" s="28">
        <v>13</v>
      </c>
      <c r="F15" s="29"/>
      <c r="G15" s="16">
        <f>E15/D15*100</f>
        <v>100</v>
      </c>
      <c r="H15" s="26">
        <f>E15-D15</f>
        <v>0</v>
      </c>
      <c r="I15" s="37">
        <v>10</v>
      </c>
      <c r="J15" s="22">
        <f>(E15/I15)*100</f>
        <v>130</v>
      </c>
      <c r="K15" s="26">
        <f>E15-I15</f>
        <v>3</v>
      </c>
    </row>
    <row r="16" spans="1:11" ht="17.25" customHeight="1">
      <c r="A16" s="31">
        <v>8</v>
      </c>
      <c r="B16" s="10" t="s">
        <v>5</v>
      </c>
      <c r="C16" s="1" t="s">
        <v>11</v>
      </c>
      <c r="D16" s="30">
        <v>197.38</v>
      </c>
      <c r="E16" s="30">
        <v>197.38</v>
      </c>
      <c r="F16" s="23"/>
      <c r="G16" s="16">
        <f>E16/D16*100</f>
        <v>100</v>
      </c>
      <c r="H16" s="26">
        <f>E16-D16</f>
        <v>0</v>
      </c>
      <c r="I16" s="38">
        <v>186.89</v>
      </c>
      <c r="J16" s="22">
        <f>(E16/I16)*100</f>
        <v>105.61292739044359</v>
      </c>
      <c r="K16" s="25">
        <f>E16-I16</f>
        <v>10.490000000000009</v>
      </c>
    </row>
    <row r="17" spans="1:11" ht="18.75">
      <c r="A17" s="31">
        <v>9</v>
      </c>
      <c r="B17" s="10" t="s">
        <v>6</v>
      </c>
      <c r="C17" s="1" t="s">
        <v>27</v>
      </c>
      <c r="D17" s="30">
        <v>42.709</v>
      </c>
      <c r="E17" s="30">
        <v>42.71</v>
      </c>
      <c r="F17" s="23"/>
      <c r="G17" s="16">
        <f>E17/D17*100</f>
        <v>100.00234142686553</v>
      </c>
      <c r="H17" s="26">
        <f>E17-D17</f>
        <v>0.0009999999999976694</v>
      </c>
      <c r="I17" s="35">
        <v>32.8</v>
      </c>
      <c r="J17" s="22">
        <v>0</v>
      </c>
      <c r="K17" s="24">
        <f>E17-I17</f>
        <v>9.910000000000004</v>
      </c>
    </row>
    <row r="18" spans="1:11" ht="31.5">
      <c r="A18" s="31">
        <v>10</v>
      </c>
      <c r="B18" s="10" t="s">
        <v>14</v>
      </c>
      <c r="C18" s="1" t="s">
        <v>27</v>
      </c>
      <c r="D18" s="14">
        <v>50.3</v>
      </c>
      <c r="E18" s="14">
        <v>50.3</v>
      </c>
      <c r="F18" s="23"/>
      <c r="G18" s="14">
        <f>(E18/D18)*100</f>
        <v>100</v>
      </c>
      <c r="H18" s="18">
        <f>E18-D18</f>
        <v>0</v>
      </c>
      <c r="I18" s="35">
        <v>51</v>
      </c>
      <c r="J18" s="22">
        <f>(E18/I18)*100</f>
        <v>98.62745098039215</v>
      </c>
      <c r="K18" s="16">
        <f>E18-I18</f>
        <v>-0.7000000000000028</v>
      </c>
    </row>
    <row r="19" spans="1:11" ht="31.5">
      <c r="A19" s="31">
        <v>11</v>
      </c>
      <c r="B19" s="10" t="s">
        <v>15</v>
      </c>
      <c r="C19" s="40" t="s">
        <v>9</v>
      </c>
      <c r="D19" s="14">
        <v>62223.7</v>
      </c>
      <c r="E19" s="14">
        <v>46804.6</v>
      </c>
      <c r="F19" s="14">
        <v>53170.4</v>
      </c>
      <c r="G19" s="68">
        <f>E19/D19*100</f>
        <v>75.21989209899122</v>
      </c>
      <c r="H19" s="14">
        <f>E19-D19</f>
        <v>-15419.099999999999</v>
      </c>
      <c r="I19" s="35">
        <v>28857.3</v>
      </c>
      <c r="J19" s="22">
        <f>(E19/I19)*100</f>
        <v>162.19327518513512</v>
      </c>
      <c r="K19" s="14">
        <f>E19-I19</f>
        <v>17947.3</v>
      </c>
    </row>
  </sheetData>
  <sheetProtection/>
  <mergeCells count="16">
    <mergeCell ref="A1:K1"/>
    <mergeCell ref="B2:K2"/>
    <mergeCell ref="A4:A5"/>
    <mergeCell ref="B4:B5"/>
    <mergeCell ref="C4:C5"/>
    <mergeCell ref="D4:H4"/>
    <mergeCell ref="I4:I5"/>
    <mergeCell ref="I12:I13"/>
    <mergeCell ref="J12:J13"/>
    <mergeCell ref="K12:K13"/>
    <mergeCell ref="C12:C13"/>
    <mergeCell ref="D12:D13"/>
    <mergeCell ref="E12:E13"/>
    <mergeCell ref="F12:F13"/>
    <mergeCell ref="G12:G13"/>
    <mergeCell ref="H12:H13"/>
  </mergeCells>
  <printOptions horizontalCentered="1" verticalCentered="1"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Абрамова</dc:creator>
  <cp:keywords/>
  <dc:description/>
  <cp:lastModifiedBy>PEO4</cp:lastModifiedBy>
  <cp:lastPrinted>2019-10-11T09:31:30Z</cp:lastPrinted>
  <dcterms:created xsi:type="dcterms:W3CDTF">1990-01-19T08:21:53Z</dcterms:created>
  <dcterms:modified xsi:type="dcterms:W3CDTF">2019-10-15T09:51:56Z</dcterms:modified>
  <cp:category/>
  <cp:version/>
  <cp:contentType/>
  <cp:contentStatus/>
</cp:coreProperties>
</file>