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55" tabRatio="80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<sst xmlns="http://schemas.openxmlformats.org/spreadsheetml/2006/main" count="42" uniqueCount="34">
  <si>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№ п/п</t>
  </si>
  <si>
    <t>Показники</t>
  </si>
  <si>
    <t>План</t>
  </si>
  <si>
    <t>По звіту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</si>
  <si>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</si>
  <si>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</si>
  <si>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</si>
  <si>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</si>
  <si>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</si>
  <si>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</si>
  <si>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t>шт.</t>
  </si>
  <si>
    <t>га</t>
  </si>
  <si>
    <t>+, -</t>
  </si>
  <si>
    <t xml:space="preserve"> +, -</t>
  </si>
  <si>
    <t>Одиниці виміру</t>
  </si>
  <si>
    <t>Подача води водокористувачам</t>
  </si>
  <si>
    <t>Використання бюджетних коштів</t>
  </si>
  <si>
    <t>Факт. фінанс.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</si>
  <si>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</si>
  <si>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</si>
  <si>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</si>
  <si>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</si>
  <si>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</si>
  <si>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</si>
  <si>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</si>
  <si>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</si>
  <si>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>Земляні роботи</t>
  </si>
  <si>
    <t xml:space="preserve">                2017р. до 2016 р.</t>
  </si>
  <si>
    <r>
      <t>т.м</t>
    </r>
    <r>
      <rPr>
        <vertAlign val="superscript"/>
        <sz val="12"/>
        <rFont val="Times New Roman"/>
        <family val="1"/>
      </rPr>
      <t>3</t>
    </r>
  </si>
  <si>
    <r>
      <t>млн.м</t>
    </r>
    <r>
      <rPr>
        <vertAlign val="superscript"/>
        <sz val="12"/>
        <rFont val="Times New Roman"/>
        <family val="1"/>
      </rPr>
      <t>3</t>
    </r>
  </si>
  <si>
    <t>Технічне обслуговуван-ня та ремонт гідротех-нічних споруд</t>
  </si>
  <si>
    <t>по Управлінню каналу Дніпро-Донбас за 9 місяців 2017 року</t>
  </si>
  <si>
    <t xml:space="preserve">9 місяців 2017 року </t>
  </si>
  <si>
    <t>факт. 9 місяців  2016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</si>
</sst>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"/>
    <numFmt numFmtId="178" formatCode="0.0000000"/>
    <numFmt numFmtId="179" formatCode="0.000%"/>
  </numFmts>
  <fonts count="40">
    <font>
      <sz val="10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57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173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3" fontId="1" fillId="0" borderId="11" xfId="57" applyNumberFormat="1" applyFont="1" applyBorder="1" applyAlignment="1">
      <alignment horizontal="center"/>
    </xf>
    <xf numFmtId="173" fontId="1" fillId="0" borderId="15" xfId="57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4" sqref="J14"/>
    </sheetView>
  </sheetViews>
  <sheetFormatPr defaultColWidth="9.33203125" defaultRowHeight="12.75"/>
  <cols>
    <col min="1" max="1" width="4.16015625" style="3" customWidth="1"/>
    <col min="2" max="2" width="29" style="3" customWidth="1"/>
    <col min="3" max="3" width="8.33203125" style="3" customWidth="1"/>
    <col min="4" max="4" width="9.5" style="3" customWidth="1"/>
    <col min="5" max="5" width="9.83203125" style="3" customWidth="1"/>
    <col min="6" max="6" width="10.33203125" style="3" customWidth="1"/>
    <col min="7" max="8" width="9.16015625" style="3" customWidth="1"/>
    <col min="9" max="9" width="10.16015625" style="3" customWidth="1"/>
    <col min="10" max="10" width="10.5" style="3" customWidth="1"/>
    <col min="11" max="12" width="9.33203125" style="3" customWidth="1"/>
  </cols>
  <sheetData>
    <row r="1" spans="1:11" ht="15.7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11" ht="15.75">
      <c r="B2" s="33" t="s">
        <v>31</v>
      </c>
      <c r="C2" s="35"/>
      <c r="D2" s="35"/>
      <c r="E2" s="35"/>
      <c r="F2" s="35"/>
      <c r="G2" s="35"/>
      <c r="H2" s="35"/>
      <c r="I2" s="35"/>
      <c r="J2" s="35"/>
      <c r="K2" s="35"/>
    </row>
    <row r="3" spans="3:11" ht="15.75"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6" t="s">
        <v>0</v>
      </c>
      <c r="B4" s="38" t="s">
        <v>1</v>
      </c>
      <c r="C4" s="38" t="s">
        <v>14</v>
      </c>
      <c r="D4" s="41" t="s">
        <v>32</v>
      </c>
      <c r="E4" s="42"/>
      <c r="F4" s="42"/>
      <c r="G4" s="42"/>
      <c r="H4" s="43"/>
      <c r="I4" s="38" t="s">
        <v>33</v>
      </c>
      <c r="J4" s="10" t="s">
        <v>27</v>
      </c>
      <c r="K4" s="11"/>
    </row>
    <row r="5" spans="1:11" ht="31.5">
      <c r="A5" s="37"/>
      <c r="B5" s="39"/>
      <c r="C5" s="40"/>
      <c r="D5" s="1" t="s">
        <v>2</v>
      </c>
      <c r="E5" s="1" t="s">
        <v>3</v>
      </c>
      <c r="F5" s="13" t="s">
        <v>17</v>
      </c>
      <c r="G5" s="1" t="s">
        <v>7</v>
      </c>
      <c r="H5" s="14" t="s">
        <v>12</v>
      </c>
      <c r="I5" s="40"/>
      <c r="J5" s="14" t="s">
        <v>7</v>
      </c>
      <c r="K5" s="14" t="s">
        <v>13</v>
      </c>
    </row>
    <row r="6" spans="1:11" ht="15.75">
      <c r="A6" s="15">
        <v>1</v>
      </c>
      <c r="B6" s="16" t="s">
        <v>18</v>
      </c>
      <c r="C6" s="1" t="s">
        <v>8</v>
      </c>
      <c r="D6" s="8">
        <v>0</v>
      </c>
      <c r="E6" s="8">
        <v>0</v>
      </c>
      <c r="F6" s="8">
        <v>0</v>
      </c>
      <c r="G6" s="8">
        <v>0</v>
      </c>
      <c r="H6" s="1">
        <f aca="true" t="shared" si="0" ref="H6:H12">E6-D6</f>
        <v>0</v>
      </c>
      <c r="I6" s="5">
        <v>0</v>
      </c>
      <c r="J6" s="8">
        <v>0</v>
      </c>
      <c r="K6" s="5">
        <f>E6-I6</f>
        <v>0</v>
      </c>
    </row>
    <row r="7" spans="1:11" ht="31.5">
      <c r="A7" s="15">
        <v>2</v>
      </c>
      <c r="B7" s="16" t="s">
        <v>19</v>
      </c>
      <c r="C7" s="1" t="s">
        <v>9</v>
      </c>
      <c r="D7" s="5">
        <v>4178.5</v>
      </c>
      <c r="E7" s="5">
        <v>4178.5</v>
      </c>
      <c r="F7" s="5">
        <v>3932.2</v>
      </c>
      <c r="G7" s="5">
        <f>E7/D7*100</f>
        <v>100</v>
      </c>
      <c r="H7" s="5">
        <f t="shared" si="0"/>
        <v>0</v>
      </c>
      <c r="I7" s="5">
        <v>2150.7</v>
      </c>
      <c r="J7" s="17">
        <f aca="true" t="shared" si="1" ref="J7:J12">(E7/I7)*100</f>
        <v>194.28558143860138</v>
      </c>
      <c r="K7" s="6">
        <f aca="true" t="shared" si="2" ref="K7:K12">E7-I7</f>
        <v>2027.8000000000002</v>
      </c>
    </row>
    <row r="8" spans="1:11" ht="31.5">
      <c r="A8" s="18">
        <v>3</v>
      </c>
      <c r="B8" s="19" t="s">
        <v>20</v>
      </c>
      <c r="C8" s="1" t="s">
        <v>9</v>
      </c>
      <c r="D8" s="5">
        <v>282.8</v>
      </c>
      <c r="E8" s="5">
        <v>282.8</v>
      </c>
      <c r="F8" s="5">
        <v>36.5</v>
      </c>
      <c r="G8" s="6">
        <f>E8/D8*100</f>
        <v>100</v>
      </c>
      <c r="H8" s="5">
        <f t="shared" si="0"/>
        <v>0</v>
      </c>
      <c r="I8" s="5">
        <v>162.3</v>
      </c>
      <c r="J8" s="17">
        <f t="shared" si="1"/>
        <v>174.24522489217497</v>
      </c>
      <c r="K8" s="6">
        <f t="shared" si="2"/>
        <v>120.5</v>
      </c>
    </row>
    <row r="9" spans="1:11" ht="15.75" hidden="1">
      <c r="A9" s="20"/>
      <c r="B9" s="21" t="s">
        <v>24</v>
      </c>
      <c r="C9" s="1" t="s">
        <v>9</v>
      </c>
      <c r="D9" s="5"/>
      <c r="E9" s="5"/>
      <c r="F9" s="5"/>
      <c r="G9" s="6" t="e">
        <f>E9/D9*100</f>
        <v>#DIV/0!</v>
      </c>
      <c r="H9" s="5">
        <f t="shared" si="0"/>
        <v>0</v>
      </c>
      <c r="I9" s="5"/>
      <c r="J9" s="17" t="e">
        <f t="shared" si="1"/>
        <v>#DIV/0!</v>
      </c>
      <c r="K9" s="6">
        <f t="shared" si="2"/>
        <v>0</v>
      </c>
    </row>
    <row r="10" spans="1:11" ht="31.5">
      <c r="A10" s="20">
        <v>4</v>
      </c>
      <c r="B10" s="21" t="s">
        <v>22</v>
      </c>
      <c r="C10" s="1" t="s">
        <v>9</v>
      </c>
      <c r="D10" s="22"/>
      <c r="E10" s="22">
        <v>3328.2</v>
      </c>
      <c r="F10" s="5"/>
      <c r="G10" s="6"/>
      <c r="H10" s="5">
        <f t="shared" si="0"/>
        <v>3328.2</v>
      </c>
      <c r="I10" s="5">
        <v>2023.8</v>
      </c>
      <c r="J10" s="17">
        <f t="shared" si="1"/>
        <v>164.4530091906315</v>
      </c>
      <c r="K10" s="6">
        <f t="shared" si="2"/>
        <v>1304.3999999999999</v>
      </c>
    </row>
    <row r="11" spans="1:11" ht="15.75">
      <c r="A11" s="20">
        <v>5</v>
      </c>
      <c r="B11" s="21" t="s">
        <v>23</v>
      </c>
      <c r="C11" s="1" t="s">
        <v>9</v>
      </c>
      <c r="D11" s="22"/>
      <c r="E11" s="22">
        <v>4512.7</v>
      </c>
      <c r="F11" s="5"/>
      <c r="G11" s="6"/>
      <c r="H11" s="1">
        <f t="shared" si="0"/>
        <v>4512.7</v>
      </c>
      <c r="I11" s="5">
        <v>2602.5</v>
      </c>
      <c r="J11" s="17">
        <f t="shared" si="1"/>
        <v>173.39865513928913</v>
      </c>
      <c r="K11" s="6">
        <f t="shared" si="2"/>
        <v>1910.1999999999998</v>
      </c>
    </row>
    <row r="12" spans="1:11" ht="15.75">
      <c r="A12" s="20">
        <v>6</v>
      </c>
      <c r="B12" s="23" t="s">
        <v>26</v>
      </c>
      <c r="C12" s="48" t="s">
        <v>28</v>
      </c>
      <c r="D12" s="44">
        <v>1.3</v>
      </c>
      <c r="E12" s="44">
        <v>1.793</v>
      </c>
      <c r="F12" s="50"/>
      <c r="G12" s="52">
        <f>E12/D12*100</f>
        <v>137.9230769230769</v>
      </c>
      <c r="H12" s="44">
        <f t="shared" si="0"/>
        <v>0.4929999999999999</v>
      </c>
      <c r="I12" s="44">
        <v>0.7</v>
      </c>
      <c r="J12" s="46">
        <f t="shared" si="1"/>
        <v>256.1428571428571</v>
      </c>
      <c r="K12" s="44">
        <f t="shared" si="2"/>
        <v>1.093</v>
      </c>
    </row>
    <row r="13" spans="1:11" ht="15.75">
      <c r="A13" s="27"/>
      <c r="B13" s="12" t="s">
        <v>4</v>
      </c>
      <c r="C13" s="49"/>
      <c r="D13" s="45"/>
      <c r="E13" s="45"/>
      <c r="F13" s="51"/>
      <c r="G13" s="53"/>
      <c r="H13" s="45"/>
      <c r="I13" s="45"/>
      <c r="J13" s="47"/>
      <c r="K13" s="45"/>
    </row>
    <row r="14" spans="1:11" ht="31.5">
      <c r="A14" s="20"/>
      <c r="B14" s="23" t="s">
        <v>25</v>
      </c>
      <c r="C14" s="7" t="s">
        <v>28</v>
      </c>
      <c r="D14" s="26">
        <v>0.964</v>
      </c>
      <c r="E14" s="26">
        <v>0.964</v>
      </c>
      <c r="F14" s="28"/>
      <c r="G14" s="5">
        <f>E14/D14*100</f>
        <v>100</v>
      </c>
      <c r="H14" s="6">
        <f aca="true" t="shared" si="3" ref="H14:H19">E14-D14</f>
        <v>0</v>
      </c>
      <c r="I14" s="26">
        <v>0.622</v>
      </c>
      <c r="J14" s="17">
        <f>(E14/I14)*100</f>
        <v>154.983922829582</v>
      </c>
      <c r="K14" s="26">
        <f aca="true" t="shared" si="4" ref="K14:K19">E14-I14</f>
        <v>0.34199999999999997</v>
      </c>
    </row>
    <row r="15" spans="1:11" ht="47.25">
      <c r="A15" s="29">
        <v>7</v>
      </c>
      <c r="B15" s="23" t="s">
        <v>30</v>
      </c>
      <c r="C15" s="7" t="s">
        <v>10</v>
      </c>
      <c r="D15" s="1">
        <v>13</v>
      </c>
      <c r="E15" s="24">
        <v>13</v>
      </c>
      <c r="F15" s="30"/>
      <c r="G15" s="6">
        <f>E15/D15*100</f>
        <v>100</v>
      </c>
      <c r="H15" s="25">
        <f t="shared" si="3"/>
        <v>0</v>
      </c>
      <c r="I15" s="1">
        <v>14</v>
      </c>
      <c r="J15" s="17">
        <f>(E15/I15)*100</f>
        <v>92.85714285714286</v>
      </c>
      <c r="K15" s="6">
        <f t="shared" si="4"/>
        <v>-1</v>
      </c>
    </row>
    <row r="16" spans="1:11" ht="15.75">
      <c r="A16" s="15">
        <v>8</v>
      </c>
      <c r="B16" s="16" t="s">
        <v>5</v>
      </c>
      <c r="C16" s="1" t="s">
        <v>11</v>
      </c>
      <c r="D16" s="4">
        <v>158.98</v>
      </c>
      <c r="E16" s="4">
        <v>158.98</v>
      </c>
      <c r="F16" s="1"/>
      <c r="G16" s="6">
        <f>E16/D16*100</f>
        <v>100</v>
      </c>
      <c r="H16" s="6">
        <f t="shared" si="3"/>
        <v>0</v>
      </c>
      <c r="I16" s="4">
        <v>190</v>
      </c>
      <c r="J16" s="17">
        <f>E16/I16*100</f>
        <v>83.67368421052632</v>
      </c>
      <c r="K16" s="9">
        <f t="shared" si="4"/>
        <v>-31.02000000000001</v>
      </c>
    </row>
    <row r="17" spans="1:11" ht="18.75">
      <c r="A17" s="15">
        <v>9</v>
      </c>
      <c r="B17" s="16" t="s">
        <v>6</v>
      </c>
      <c r="C17" s="1" t="s">
        <v>29</v>
      </c>
      <c r="D17" s="5">
        <v>62</v>
      </c>
      <c r="E17" s="5">
        <v>62</v>
      </c>
      <c r="F17" s="1"/>
      <c r="G17" s="6">
        <f>E17/D17*100</f>
        <v>100</v>
      </c>
      <c r="H17" s="25">
        <f t="shared" si="3"/>
        <v>0</v>
      </c>
      <c r="I17" s="1">
        <v>50.6</v>
      </c>
      <c r="J17" s="17">
        <f>E17/I17*100</f>
        <v>122.5296442687747</v>
      </c>
      <c r="K17" s="6">
        <f t="shared" si="4"/>
        <v>11.399999999999999</v>
      </c>
    </row>
    <row r="18" spans="1:11" ht="31.5">
      <c r="A18" s="15">
        <v>10</v>
      </c>
      <c r="B18" s="16" t="s">
        <v>15</v>
      </c>
      <c r="C18" s="1" t="s">
        <v>29</v>
      </c>
      <c r="D18" s="5">
        <v>48.5</v>
      </c>
      <c r="E18" s="5">
        <v>48.5</v>
      </c>
      <c r="F18" s="1"/>
      <c r="G18" s="5">
        <f>E18/D18*100</f>
        <v>100</v>
      </c>
      <c r="H18" s="8">
        <f t="shared" si="3"/>
        <v>0</v>
      </c>
      <c r="I18" s="5">
        <v>46.1</v>
      </c>
      <c r="J18" s="17">
        <f>(E18/I18)*100</f>
        <v>105.20607375271149</v>
      </c>
      <c r="K18" s="6">
        <f t="shared" si="4"/>
        <v>2.3999999999999986</v>
      </c>
    </row>
    <row r="19" spans="1:11" ht="31.5">
      <c r="A19" s="15">
        <v>11</v>
      </c>
      <c r="B19" s="16" t="s">
        <v>16</v>
      </c>
      <c r="C19" s="31" t="s">
        <v>9</v>
      </c>
      <c r="D19" s="22">
        <v>27551.2</v>
      </c>
      <c r="E19" s="22">
        <v>26086.8</v>
      </c>
      <c r="F19" s="22">
        <v>27551.2</v>
      </c>
      <c r="G19" s="32">
        <f>E19/D19*100</f>
        <v>94.68480501756729</v>
      </c>
      <c r="H19" s="5">
        <f t="shared" si="3"/>
        <v>-1464.4000000000015</v>
      </c>
      <c r="I19" s="5">
        <v>18713.5</v>
      </c>
      <c r="J19" s="17">
        <f>(E19/I19)*100</f>
        <v>139.40096721618082</v>
      </c>
      <c r="K19" s="5">
        <f t="shared" si="4"/>
        <v>7373.299999999999</v>
      </c>
    </row>
  </sheetData>
  <sheetProtection/>
  <mergeCells count="16">
    <mergeCell ref="I12:I13"/>
    <mergeCell ref="J12:J13"/>
    <mergeCell ref="K12:K13"/>
    <mergeCell ref="C12:C13"/>
    <mergeCell ref="D12:D13"/>
    <mergeCell ref="E12:E13"/>
    <mergeCell ref="F12:F13"/>
    <mergeCell ref="G12:G13"/>
    <mergeCell ref="H12:H13"/>
    <mergeCell ref="A1:K1"/>
    <mergeCell ref="B2:K2"/>
    <mergeCell ref="A4:A5"/>
    <mergeCell ref="B4:B5"/>
    <mergeCell ref="C4:C5"/>
    <mergeCell ref="D4:H4"/>
    <mergeCell ref="I4:I5"/>
  </mergeCells>
  <printOptions horizontalCentered="1" vertic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2017-04-13T08:33:33Z</cp:lastPrinted>
  <dcterms:created xsi:type="dcterms:W3CDTF">1990-01-19T08:21:53Z</dcterms:created>
  <dcterms:modified xsi:type="dcterms:W3CDTF">2017-10-17T06:52:45Z</dcterms:modified>
  <cp:category/>
  <cp:version/>
  <cp:contentType/>
  <cp:contentStatus/>
</cp:coreProperties>
</file>