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25" windowHeight="6555" tabRatio="80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<sst xmlns="http://schemas.openxmlformats.org/spreadsheetml/2006/main" count="43" uniqueCount="35">
  <si>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№ п/п</t>
  </si>
  <si>
    <t>Показники</t>
  </si>
  <si>
    <t>у т. ч.:</t>
  </si>
  <si>
    <t>Покіс дамб та каналів</t>
  </si>
  <si>
    <t>Перекачка води</t>
  </si>
  <si>
    <t>% викон.</t>
  </si>
  <si>
    <t>т. грн.</t>
  </si>
  <si>
    <t>т.грн.</t>
  </si>
  <si>
    <t>шт.</t>
  </si>
  <si>
    <t>га</t>
  </si>
  <si>
    <t>+, -</t>
  </si>
  <si>
    <t xml:space="preserve"> +, -</t>
  </si>
  <si>
    <t>Одиниці виміру</t>
  </si>
  <si>
    <t>Подача води водокористувачам</t>
  </si>
  <si>
    <t>Використання бюджетних коштів</t>
  </si>
  <si>
    <t xml:space="preserve"> </t>
  </si>
  <si>
    <t>Капітальний ремонт</t>
  </si>
  <si>
    <t xml:space="preserve">Поточний ремонт по коштор. вартості  </t>
  </si>
  <si>
    <t xml:space="preserve">Поточний ремонт по вартості матеріалів  </t>
  </si>
  <si>
    <t>Техніко-економічні показники</t>
  </si>
  <si>
    <t>Надходження по спецрахунку</t>
  </si>
  <si>
    <t>Нараховано доходів</t>
  </si>
  <si>
    <t>в т.ч. по КПКВ 2407070</t>
  </si>
  <si>
    <t>розчистка колекторно-дренажної мережі</t>
  </si>
  <si>
    <t>Земляні роботи</t>
  </si>
  <si>
    <t xml:space="preserve">                2017р. до 2016 р.</t>
  </si>
  <si>
    <r>
      <t>т.м</t>
    </r>
    <r>
      <rPr>
        <vertAlign val="superscript"/>
        <sz val="12"/>
        <rFont val="Times New Roman"/>
        <family val="1"/>
      </rPr>
      <t>3</t>
    </r>
  </si>
  <si>
    <r>
      <t>млн.м</t>
    </r>
    <r>
      <rPr>
        <vertAlign val="superscript"/>
        <sz val="12"/>
        <rFont val="Times New Roman"/>
        <family val="1"/>
      </rPr>
      <t>3</t>
    </r>
  </si>
  <si>
    <t xml:space="preserve">I півріччя 2017 року </t>
  </si>
  <si>
    <t>по Управлінню каналу Дніпро-Донбас за I півріччя 2017 року</t>
  </si>
  <si>
    <t>факт.  I півріччя  2016 р.</t>
  </si>
  <si>
    <t>план</t>
  </si>
  <si>
    <t>по звіту</t>
  </si>
  <si>
    <t>факт. фінанс.</t>
  </si>
  <si>
    <t>Технічне обслуговуван-ня та ремонт гідротех-нічних споруд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</si>
</sst>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"/>
    <numFmt numFmtId="178" formatCode="0.0000000"/>
    <numFmt numFmtId="179" formatCode="0.000%"/>
  </numFmts>
  <fonts count="41">
    <font>
      <sz val="10"/>
      <name val="Times New Roman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3" fontId="2" fillId="0" borderId="10" xfId="57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3" fontId="2" fillId="0" borderId="11" xfId="57" applyNumberFormat="1" applyFont="1" applyBorder="1" applyAlignment="1">
      <alignment horizontal="center"/>
    </xf>
    <xf numFmtId="173" fontId="2" fillId="0" borderId="15" xfId="57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173" fontId="2" fillId="0" borderId="19" xfId="0" applyNumberFormat="1" applyFont="1" applyFill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2" fillId="0" borderId="19" xfId="0" applyNumberFormat="1" applyFont="1" applyBorder="1" applyAlignment="1">
      <alignment horizontal="center"/>
    </xf>
    <xf numFmtId="173" fontId="2" fillId="0" borderId="19" xfId="57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7">
      <selection activeCell="O19" sqref="O19"/>
    </sheetView>
  </sheetViews>
  <sheetFormatPr defaultColWidth="9.33203125" defaultRowHeight="12.75"/>
  <cols>
    <col min="1" max="1" width="4.16015625" style="3" customWidth="1"/>
    <col min="2" max="2" width="29" style="3" customWidth="1"/>
    <col min="3" max="3" width="8.33203125" style="3" customWidth="1"/>
    <col min="4" max="4" width="9.5" style="3" customWidth="1"/>
    <col min="5" max="5" width="9.83203125" style="3" customWidth="1"/>
    <col min="6" max="6" width="10.33203125" style="3" customWidth="1"/>
    <col min="7" max="8" width="9.16015625" style="3" customWidth="1"/>
    <col min="9" max="9" width="10.16015625" style="3" customWidth="1"/>
    <col min="10" max="12" width="9.33203125" style="3" customWidth="1"/>
  </cols>
  <sheetData>
    <row r="1" spans="1:11" ht="15.75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1" ht="15.75">
      <c r="B2" s="32" t="s">
        <v>29</v>
      </c>
      <c r="C2" s="31"/>
      <c r="D2" s="31"/>
      <c r="E2" s="31"/>
      <c r="F2" s="31"/>
      <c r="G2" s="31"/>
      <c r="H2" s="31"/>
      <c r="I2" s="31"/>
      <c r="J2" s="31"/>
      <c r="K2" s="31"/>
    </row>
    <row r="3" spans="3:11" ht="15.75"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34" t="s">
        <v>0</v>
      </c>
      <c r="B4" s="36" t="s">
        <v>1</v>
      </c>
      <c r="C4" s="36" t="s">
        <v>12</v>
      </c>
      <c r="D4" s="39" t="s">
        <v>28</v>
      </c>
      <c r="E4" s="40"/>
      <c r="F4" s="40"/>
      <c r="G4" s="40"/>
      <c r="H4" s="41"/>
      <c r="I4" s="36" t="s">
        <v>30</v>
      </c>
      <c r="J4" s="10" t="s">
        <v>25</v>
      </c>
      <c r="K4" s="11"/>
    </row>
    <row r="5" spans="1:11" ht="36" customHeight="1">
      <c r="A5" s="35"/>
      <c r="B5" s="37"/>
      <c r="C5" s="38"/>
      <c r="D5" s="1" t="s">
        <v>31</v>
      </c>
      <c r="E5" s="1" t="s">
        <v>32</v>
      </c>
      <c r="F5" s="13" t="s">
        <v>33</v>
      </c>
      <c r="G5" s="1" t="s">
        <v>5</v>
      </c>
      <c r="H5" s="14" t="s">
        <v>10</v>
      </c>
      <c r="I5" s="38"/>
      <c r="J5" s="14" t="s">
        <v>5</v>
      </c>
      <c r="K5" s="14" t="s">
        <v>11</v>
      </c>
    </row>
    <row r="6" spans="1:11" ht="15.75">
      <c r="A6" s="15">
        <v>1</v>
      </c>
      <c r="B6" s="16" t="s">
        <v>16</v>
      </c>
      <c r="C6" s="1" t="s">
        <v>6</v>
      </c>
      <c r="D6" s="8">
        <v>0</v>
      </c>
      <c r="E6" s="8">
        <v>0</v>
      </c>
      <c r="F6" s="8">
        <v>0</v>
      </c>
      <c r="G6" s="8">
        <v>0</v>
      </c>
      <c r="H6" s="1">
        <f aca="true" t="shared" si="0" ref="H6:H12">E6-D6</f>
        <v>0</v>
      </c>
      <c r="I6" s="5">
        <v>0</v>
      </c>
      <c r="J6" s="8">
        <v>0</v>
      </c>
      <c r="K6" s="5">
        <f>E6-I6</f>
        <v>0</v>
      </c>
    </row>
    <row r="7" spans="1:11" ht="31.5">
      <c r="A7" s="15">
        <v>2</v>
      </c>
      <c r="B7" s="16" t="s">
        <v>17</v>
      </c>
      <c r="C7" s="1" t="s">
        <v>7</v>
      </c>
      <c r="D7" s="5">
        <v>2796.2</v>
      </c>
      <c r="E7" s="5">
        <v>2796.2</v>
      </c>
      <c r="F7" s="5">
        <v>2664.3</v>
      </c>
      <c r="G7" s="5">
        <f>E7/D7*100</f>
        <v>100</v>
      </c>
      <c r="H7" s="5">
        <f t="shared" si="0"/>
        <v>0</v>
      </c>
      <c r="I7" s="5">
        <v>1378.9</v>
      </c>
      <c r="J7" s="17">
        <f aca="true" t="shared" si="1" ref="J7:J12">(E7/I7)*100</f>
        <v>202.7848284864747</v>
      </c>
      <c r="K7" s="6">
        <f aca="true" t="shared" si="2" ref="K7:K12">E7-I7</f>
        <v>1417.2999999999997</v>
      </c>
    </row>
    <row r="8" spans="1:11" ht="31.5">
      <c r="A8" s="18">
        <v>3</v>
      </c>
      <c r="B8" s="19" t="s">
        <v>18</v>
      </c>
      <c r="C8" s="1" t="s">
        <v>7</v>
      </c>
      <c r="D8" s="5">
        <v>154.8</v>
      </c>
      <c r="E8" s="5">
        <v>154.8</v>
      </c>
      <c r="F8" s="5">
        <v>22.9</v>
      </c>
      <c r="G8" s="6">
        <f>E8/D8*100</f>
        <v>100</v>
      </c>
      <c r="H8" s="5">
        <f t="shared" si="0"/>
        <v>0</v>
      </c>
      <c r="I8" s="5">
        <v>89.1</v>
      </c>
      <c r="J8" s="17">
        <f t="shared" si="1"/>
        <v>173.73737373737376</v>
      </c>
      <c r="K8" s="6">
        <f t="shared" si="2"/>
        <v>65.70000000000002</v>
      </c>
    </row>
    <row r="9" spans="1:11" ht="15.75" hidden="1">
      <c r="A9" s="20"/>
      <c r="B9" s="21" t="s">
        <v>22</v>
      </c>
      <c r="C9" s="1" t="s">
        <v>7</v>
      </c>
      <c r="D9" s="5"/>
      <c r="E9" s="5"/>
      <c r="F9" s="5"/>
      <c r="G9" s="6" t="e">
        <f>E9/D9*100</f>
        <v>#DIV/0!</v>
      </c>
      <c r="H9" s="5">
        <f t="shared" si="0"/>
        <v>0</v>
      </c>
      <c r="I9" s="5"/>
      <c r="J9" s="17" t="e">
        <f t="shared" si="1"/>
        <v>#DIV/0!</v>
      </c>
      <c r="K9" s="6">
        <f t="shared" si="2"/>
        <v>0</v>
      </c>
    </row>
    <row r="10" spans="1:11" ht="31.5">
      <c r="A10" s="20">
        <v>4</v>
      </c>
      <c r="B10" s="21" t="s">
        <v>20</v>
      </c>
      <c r="C10" s="1" t="s">
        <v>7</v>
      </c>
      <c r="D10" s="22"/>
      <c r="E10" s="22">
        <v>439.8</v>
      </c>
      <c r="F10" s="5"/>
      <c r="G10" s="6"/>
      <c r="H10" s="5">
        <f t="shared" si="0"/>
        <v>439.8</v>
      </c>
      <c r="I10" s="5">
        <v>518.7</v>
      </c>
      <c r="J10" s="17">
        <f t="shared" si="1"/>
        <v>84.7888953152111</v>
      </c>
      <c r="K10" s="6">
        <f t="shared" si="2"/>
        <v>-78.90000000000003</v>
      </c>
    </row>
    <row r="11" spans="1:11" ht="15.75">
      <c r="A11" s="20">
        <v>5</v>
      </c>
      <c r="B11" s="21" t="s">
        <v>21</v>
      </c>
      <c r="C11" s="1" t="s">
        <v>7</v>
      </c>
      <c r="D11" s="22"/>
      <c r="E11" s="22">
        <v>2240.9</v>
      </c>
      <c r="F11" s="5"/>
      <c r="G11" s="6"/>
      <c r="H11" s="1">
        <f t="shared" si="0"/>
        <v>2240.9</v>
      </c>
      <c r="I11" s="5">
        <v>754.1</v>
      </c>
      <c r="J11" s="17">
        <f t="shared" si="1"/>
        <v>297.1621800822172</v>
      </c>
      <c r="K11" s="6">
        <f t="shared" si="2"/>
        <v>1486.8000000000002</v>
      </c>
    </row>
    <row r="12" spans="1:11" ht="15.75">
      <c r="A12" s="20">
        <v>6</v>
      </c>
      <c r="B12" s="23" t="s">
        <v>24</v>
      </c>
      <c r="C12" s="46" t="s">
        <v>26</v>
      </c>
      <c r="D12" s="48">
        <v>0.77</v>
      </c>
      <c r="E12" s="48">
        <v>0.77</v>
      </c>
      <c r="F12" s="48"/>
      <c r="G12" s="50">
        <v>0</v>
      </c>
      <c r="H12" s="52">
        <f t="shared" si="0"/>
        <v>0</v>
      </c>
      <c r="I12" s="42">
        <v>0.49</v>
      </c>
      <c r="J12" s="44">
        <f t="shared" si="1"/>
        <v>157.14285714285714</v>
      </c>
      <c r="K12" s="42">
        <f t="shared" si="2"/>
        <v>0.28</v>
      </c>
    </row>
    <row r="13" spans="1:11" ht="15.75">
      <c r="A13" s="27"/>
      <c r="B13" s="12" t="s">
        <v>2</v>
      </c>
      <c r="C13" s="47"/>
      <c r="D13" s="49"/>
      <c r="E13" s="49"/>
      <c r="F13" s="49"/>
      <c r="G13" s="51"/>
      <c r="H13" s="53"/>
      <c r="I13" s="43"/>
      <c r="J13" s="45"/>
      <c r="K13" s="43"/>
    </row>
    <row r="14" spans="1:11" ht="31.5">
      <c r="A14" s="20"/>
      <c r="B14" s="23" t="s">
        <v>23</v>
      </c>
      <c r="C14" s="7" t="s">
        <v>26</v>
      </c>
      <c r="D14" s="9">
        <v>0.3</v>
      </c>
      <c r="E14" s="9">
        <v>0.3</v>
      </c>
      <c r="F14" s="28"/>
      <c r="G14" s="5">
        <v>0</v>
      </c>
      <c r="H14" s="25">
        <f>E14-D14</f>
        <v>0</v>
      </c>
      <c r="I14" s="26">
        <v>0.412</v>
      </c>
      <c r="J14" s="17">
        <f>(E14/I14)*100</f>
        <v>72.81553398058253</v>
      </c>
      <c r="K14" s="9">
        <f aca="true" t="shared" si="3" ref="K14:K19">E14-I14</f>
        <v>-0.11199999999999999</v>
      </c>
    </row>
    <row r="15" spans="1:11" ht="47.25">
      <c r="A15" s="29">
        <v>7</v>
      </c>
      <c r="B15" s="23" t="s">
        <v>34</v>
      </c>
      <c r="C15" s="7" t="s">
        <v>8</v>
      </c>
      <c r="D15" s="1">
        <v>11</v>
      </c>
      <c r="E15" s="24">
        <v>11</v>
      </c>
      <c r="F15" s="30"/>
      <c r="G15" s="6">
        <f>E15/D15*100</f>
        <v>100</v>
      </c>
      <c r="H15" s="25">
        <f>E15-D15</f>
        <v>0</v>
      </c>
      <c r="I15" s="1">
        <v>10</v>
      </c>
      <c r="J15" s="17">
        <f>(E15/I15)*100</f>
        <v>110.00000000000001</v>
      </c>
      <c r="K15" s="6">
        <f t="shared" si="3"/>
        <v>1</v>
      </c>
    </row>
    <row r="16" spans="1:11" ht="15.75">
      <c r="A16" s="15">
        <v>8</v>
      </c>
      <c r="B16" s="16" t="s">
        <v>3</v>
      </c>
      <c r="C16" s="1" t="s">
        <v>9</v>
      </c>
      <c r="D16" s="4">
        <v>77.16</v>
      </c>
      <c r="E16" s="4">
        <v>77.16</v>
      </c>
      <c r="F16" s="1"/>
      <c r="G16" s="6">
        <f>E16/D16*100</f>
        <v>100</v>
      </c>
      <c r="H16" s="6">
        <f>E16-D16</f>
        <v>0</v>
      </c>
      <c r="I16" s="4">
        <v>69.06</v>
      </c>
      <c r="J16" s="17">
        <f>(E16/I16)*100</f>
        <v>111.72893136403125</v>
      </c>
      <c r="K16" s="9">
        <f t="shared" si="3"/>
        <v>8.099999999999994</v>
      </c>
    </row>
    <row r="17" spans="1:11" ht="18.75">
      <c r="A17" s="15">
        <v>9</v>
      </c>
      <c r="B17" s="16" t="s">
        <v>4</v>
      </c>
      <c r="C17" s="1" t="s">
        <v>27</v>
      </c>
      <c r="D17" s="5">
        <v>0</v>
      </c>
      <c r="E17" s="5">
        <v>0</v>
      </c>
      <c r="F17" s="1"/>
      <c r="G17" s="6">
        <v>0</v>
      </c>
      <c r="H17" s="25">
        <f>E17-D17</f>
        <v>0</v>
      </c>
      <c r="I17" s="1">
        <v>25.3</v>
      </c>
      <c r="J17" s="17">
        <f>(E17/I17)*100</f>
        <v>0</v>
      </c>
      <c r="K17" s="6">
        <f t="shared" si="3"/>
        <v>-25.3</v>
      </c>
    </row>
    <row r="18" spans="1:11" ht="31.5">
      <c r="A18" s="15">
        <v>10</v>
      </c>
      <c r="B18" s="16" t="s">
        <v>13</v>
      </c>
      <c r="C18" s="1" t="s">
        <v>27</v>
      </c>
      <c r="D18" s="5">
        <v>28.7</v>
      </c>
      <c r="E18" s="5">
        <v>28.7</v>
      </c>
      <c r="F18" s="1"/>
      <c r="G18" s="5">
        <f>E18/D18*100</f>
        <v>100</v>
      </c>
      <c r="H18" s="8">
        <f>E18-D18</f>
        <v>0</v>
      </c>
      <c r="I18" s="5">
        <v>25.3</v>
      </c>
      <c r="J18" s="17">
        <f>(E18/I18)*100</f>
        <v>113.4387351778656</v>
      </c>
      <c r="K18" s="6">
        <f t="shared" si="3"/>
        <v>3.3999999999999986</v>
      </c>
    </row>
    <row r="19" spans="1:11" ht="32.25" thickBot="1">
      <c r="A19" s="54">
        <v>11</v>
      </c>
      <c r="B19" s="55" t="s">
        <v>14</v>
      </c>
      <c r="C19" s="56" t="s">
        <v>7</v>
      </c>
      <c r="D19" s="57">
        <v>18953.5</v>
      </c>
      <c r="E19" s="57">
        <v>18021</v>
      </c>
      <c r="F19" s="57">
        <v>18953.5</v>
      </c>
      <c r="G19" s="58">
        <f>E19/D19*100</f>
        <v>95.08006436805867</v>
      </c>
      <c r="H19" s="59">
        <f>E19-D19</f>
        <v>-932.5</v>
      </c>
      <c r="I19" s="59">
        <v>12883.7</v>
      </c>
      <c r="J19" s="60">
        <f>(E19/I19)*100</f>
        <v>139.87441495843584</v>
      </c>
      <c r="K19" s="59">
        <f t="shared" si="3"/>
        <v>5137.299999999999</v>
      </c>
    </row>
    <row r="22" ht="15.75">
      <c r="N22" t="s">
        <v>15</v>
      </c>
    </row>
    <row r="25" ht="0.75" customHeight="1"/>
    <row r="27" ht="21" customHeight="1"/>
    <row r="29" ht="0.75" customHeight="1"/>
    <row r="30" ht="15.75" hidden="1"/>
    <row r="34" ht="31.5" customHeight="1"/>
    <row r="36" ht="31.5" customHeight="1"/>
  </sheetData>
  <sheetProtection/>
  <mergeCells count="16">
    <mergeCell ref="I12:I13"/>
    <mergeCell ref="J12:J13"/>
    <mergeCell ref="K12:K13"/>
    <mergeCell ref="C12:C13"/>
    <mergeCell ref="D12:D13"/>
    <mergeCell ref="E12:E13"/>
    <mergeCell ref="F12:F13"/>
    <mergeCell ref="G12:G13"/>
    <mergeCell ref="H12:H13"/>
    <mergeCell ref="A1:K1"/>
    <mergeCell ref="B2:K2"/>
    <mergeCell ref="A4:A5"/>
    <mergeCell ref="B4:B5"/>
    <mergeCell ref="C4:C5"/>
    <mergeCell ref="D4:H4"/>
    <mergeCell ref="I4:I5"/>
  </mergeCells>
  <printOptions horizontalCentered="1" vertic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User</cp:lastModifiedBy>
  <cp:lastPrinted>2017-07-14T12:09:58Z</cp:lastPrinted>
  <dcterms:created xsi:type="dcterms:W3CDTF">1990-01-19T08:21:53Z</dcterms:created>
  <dcterms:modified xsi:type="dcterms:W3CDTF">2017-07-17T10:10:01Z</dcterms:modified>
  <cp:category/>
  <cp:version/>
  <cp:contentType/>
  <cp:contentStatus/>
</cp:coreProperties>
</file>