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AN\Desktop\"/>
    </mc:Choice>
  </mc:AlternateContent>
  <bookViews>
    <workbookView xWindow="0" yWindow="15" windowWidth="11925" windowHeight="6555" tabRatio="806"/>
  </bookViews>
  <sheets>
    <sheet name="2018" sheetId="8" r:id="rId1"/>
  </sheets>
  <calcPr calcId="162913"/>
</workbook>
</file>

<file path=xl/calcChain.xml><?xml version="1.0" encoding="utf-8"?>
<calcChain xmlns="http://schemas.openxmlformats.org/spreadsheetml/2006/main">
  <c r="G14" i="8" l="1"/>
  <c r="G12" i="8"/>
  <c r="G18" i="8"/>
  <c r="J16" i="8"/>
  <c r="K14" i="8"/>
  <c r="K12" i="8"/>
  <c r="K19" i="8"/>
  <c r="J19" i="8"/>
  <c r="H19" i="8"/>
  <c r="G19" i="8"/>
  <c r="K18" i="8"/>
  <c r="J18" i="8"/>
  <c r="H18" i="8"/>
  <c r="K17" i="8"/>
  <c r="H17" i="8"/>
  <c r="K16" i="8"/>
  <c r="H16" i="8"/>
  <c r="G16" i="8"/>
  <c r="K15" i="8"/>
  <c r="J15" i="8"/>
  <c r="H15" i="8"/>
  <c r="G15" i="8"/>
  <c r="H14" i="8"/>
  <c r="H12" i="8"/>
  <c r="K11" i="8"/>
  <c r="J11" i="8"/>
  <c r="H11" i="8"/>
  <c r="K10" i="8"/>
  <c r="J10" i="8"/>
  <c r="H10" i="8"/>
  <c r="K9" i="8"/>
  <c r="J9" i="8"/>
  <c r="H9" i="8"/>
  <c r="G9" i="8"/>
  <c r="K8" i="8"/>
  <c r="J8" i="8"/>
  <c r="H8" i="8"/>
  <c r="G8" i="8"/>
  <c r="K7" i="8"/>
  <c r="J7" i="8"/>
  <c r="H7" i="8"/>
  <c r="G7" i="8"/>
  <c r="K6" i="8"/>
  <c r="H6" i="8"/>
</calcChain>
</file>

<file path=xl/sharedStrings.xml><?xml version="1.0" encoding="utf-8"?>
<sst xmlns="http://schemas.openxmlformats.org/spreadsheetml/2006/main" count="42" uniqueCount="35">
  <si>
    <t>№ п/п</t>
  </si>
  <si>
    <t>Показники</t>
  </si>
  <si>
    <t>План</t>
  </si>
  <si>
    <t>По звіту</t>
  </si>
  <si>
    <t>у т. ч.:</t>
  </si>
  <si>
    <t>Покіс дамб та каналів</t>
  </si>
  <si>
    <t>Перекачка води</t>
  </si>
  <si>
    <t>% викон.</t>
  </si>
  <si>
    <t>т. грн.</t>
  </si>
  <si>
    <t>т.грн.</t>
  </si>
  <si>
    <t>шт.</t>
  </si>
  <si>
    <t>га</t>
  </si>
  <si>
    <t>+, -</t>
  </si>
  <si>
    <t xml:space="preserve"> +, -</t>
  </si>
  <si>
    <t>Подача води водокористувачам</t>
  </si>
  <si>
    <t>Використання бюджетних коштів</t>
  </si>
  <si>
    <t>Факт. фінанс.</t>
  </si>
  <si>
    <t>Капітальний ремонт</t>
  </si>
  <si>
    <t xml:space="preserve">Поточний ремонт по коштор. вартості  </t>
  </si>
  <si>
    <t xml:space="preserve">Поточний ремонт по вартості матеріалів  </t>
  </si>
  <si>
    <t>Техніко-економічні показники</t>
  </si>
  <si>
    <t>Надходження по спецрахунку</t>
  </si>
  <si>
    <t>Нараховано доходів</t>
  </si>
  <si>
    <t>в т.ч. по КПКВ 2407070</t>
  </si>
  <si>
    <t>розчистка колекторно-дренажної мережі</t>
  </si>
  <si>
    <t>Земляні роботи</t>
  </si>
  <si>
    <t>Технічне обслуговування та ремонт гідротехнічних споруд</t>
  </si>
  <si>
    <r>
      <t>т.м</t>
    </r>
    <r>
      <rPr>
        <vertAlign val="superscript"/>
        <sz val="12"/>
        <rFont val="Times New Roman"/>
        <family val="1"/>
        <charset val="204"/>
      </rPr>
      <t>3</t>
    </r>
  </si>
  <si>
    <r>
      <t>млн.м</t>
    </r>
    <r>
      <rPr>
        <vertAlign val="superscript"/>
        <sz val="12"/>
        <rFont val="Times New Roman"/>
        <family val="1"/>
        <charset val="204"/>
      </rPr>
      <t>3</t>
    </r>
  </si>
  <si>
    <t xml:space="preserve">                2018р. до 2017 р.</t>
  </si>
  <si>
    <t>Оди-ниці виміру</t>
  </si>
  <si>
    <t xml:space="preserve">I півріччя 2018 року </t>
  </si>
  <si>
    <t>%   викон.</t>
  </si>
  <si>
    <t>по Управлінню каналу Дніпро-Донбас за I півріччя 2018 року</t>
  </si>
  <si>
    <t>факт.I півріччя 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</si>
</sst>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00"/>
    <numFmt numFmtId="181" formatCode="0.0"/>
  </numFmts>
  <fonts count="5" x14ac:knownFonts="1">
    <font>
      <sz val="10"/>
      <name val="Times New Roman"/>
      <charset val="204"/>
    </font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8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/>
    <xf numFmtId="0" fontId="2" fillId="0" borderId="6" xfId="0" applyFont="1" applyBorder="1" applyAlignment="1">
      <alignment horizontal="left" wrapText="1"/>
    </xf>
    <xf numFmtId="181" fontId="2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181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81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81" fontId="2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0" fontId="2" fillId="0" borderId="6" xfId="0" applyNumberFormat="1" applyFont="1" applyFill="1" applyBorder="1" applyAlignment="1">
      <alignment horizontal="center" vertical="top"/>
    </xf>
    <xf numFmtId="180" fontId="2" fillId="0" borderId="4" xfId="0" applyNumberFormat="1" applyFont="1" applyFill="1" applyBorder="1" applyAlignment="1">
      <alignment horizontal="center" vertical="top"/>
    </xf>
    <xf numFmtId="181" fontId="2" fillId="0" borderId="6" xfId="1" applyNumberFormat="1" applyFont="1" applyFill="1" applyBorder="1" applyAlignment="1">
      <alignment horizontal="center" vertical="top"/>
    </xf>
    <xf numFmtId="181" fontId="2" fillId="0" borderId="4" xfId="1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81" fontId="2" fillId="0" borderId="6" xfId="0" applyNumberFormat="1" applyFont="1" applyFill="1" applyBorder="1" applyAlignment="1">
      <alignment horizontal="center" vertical="top"/>
    </xf>
    <xf numFmtId="181" fontId="2" fillId="0" borderId="4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1" fontId="2" fillId="0" borderId="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B2" sqref="B2:K2"/>
    </sheetView>
  </sheetViews>
  <sheetFormatPr defaultRowHeight="15.75" x14ac:dyDescent="0.25"/>
  <cols>
    <col min="1" max="1" width="4.1640625" style="3" customWidth="1"/>
    <col min="2" max="2" width="29" style="3" customWidth="1"/>
    <col min="3" max="3" width="8.33203125" style="3" customWidth="1"/>
    <col min="4" max="4" width="9.5" style="3" customWidth="1"/>
    <col min="5" max="5" width="9.83203125" style="3" customWidth="1"/>
    <col min="6" max="6" width="10.33203125" style="3" customWidth="1"/>
    <col min="7" max="8" width="9.1640625" style="3" customWidth="1"/>
    <col min="9" max="9" width="10.1640625" style="3" customWidth="1"/>
    <col min="10" max="10" width="10" style="3" customWidth="1"/>
    <col min="11" max="11" width="9.33203125" style="3" customWidth="1"/>
    <col min="12" max="12" width="9.33203125" style="3"/>
  </cols>
  <sheetData>
    <row r="1" spans="1:11" x14ac:dyDescent="0.25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B2" s="37" t="s">
        <v>33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0" t="s">
        <v>0</v>
      </c>
      <c r="B4" s="42" t="s">
        <v>1</v>
      </c>
      <c r="C4" s="42" t="s">
        <v>30</v>
      </c>
      <c r="D4" s="45" t="s">
        <v>31</v>
      </c>
      <c r="E4" s="46"/>
      <c r="F4" s="46"/>
      <c r="G4" s="46"/>
      <c r="H4" s="47"/>
      <c r="I4" s="42" t="s">
        <v>34</v>
      </c>
      <c r="J4" s="7" t="s">
        <v>29</v>
      </c>
      <c r="K4" s="1"/>
    </row>
    <row r="5" spans="1:11" ht="31.5" x14ac:dyDescent="0.25">
      <c r="A5" s="41"/>
      <c r="B5" s="43"/>
      <c r="C5" s="44"/>
      <c r="D5" s="17" t="s">
        <v>2</v>
      </c>
      <c r="E5" s="17" t="s">
        <v>3</v>
      </c>
      <c r="F5" s="9" t="s">
        <v>16</v>
      </c>
      <c r="G5" s="21" t="s">
        <v>32</v>
      </c>
      <c r="H5" s="20" t="s">
        <v>12</v>
      </c>
      <c r="I5" s="44"/>
      <c r="J5" s="22" t="s">
        <v>7</v>
      </c>
      <c r="K5" s="20" t="s">
        <v>13</v>
      </c>
    </row>
    <row r="6" spans="1:11" x14ac:dyDescent="0.25">
      <c r="A6" s="33">
        <v>1</v>
      </c>
      <c r="B6" s="10" t="s">
        <v>17</v>
      </c>
      <c r="C6" s="1" t="s">
        <v>8</v>
      </c>
      <c r="D6" s="6">
        <v>0</v>
      </c>
      <c r="E6" s="6">
        <v>0</v>
      </c>
      <c r="F6" s="6">
        <v>0</v>
      </c>
      <c r="G6" s="6">
        <v>0</v>
      </c>
      <c r="H6" s="1">
        <f t="shared" ref="H6:H12" si="0">E6-D6</f>
        <v>0</v>
      </c>
      <c r="I6" s="4">
        <v>0</v>
      </c>
      <c r="J6" s="6">
        <v>0</v>
      </c>
      <c r="K6" s="4">
        <f t="shared" ref="K6:K12" si="1">E6-I6</f>
        <v>0</v>
      </c>
    </row>
    <row r="7" spans="1:11" ht="31.5" x14ac:dyDescent="0.25">
      <c r="A7" s="33">
        <v>2</v>
      </c>
      <c r="B7" s="10" t="s">
        <v>18</v>
      </c>
      <c r="C7" s="1" t="s">
        <v>9</v>
      </c>
      <c r="D7" s="14">
        <v>2952</v>
      </c>
      <c r="E7" s="14">
        <v>2952</v>
      </c>
      <c r="F7" s="14">
        <v>2871.4</v>
      </c>
      <c r="G7" s="14">
        <f>E7/D7*100</f>
        <v>100</v>
      </c>
      <c r="H7" s="14">
        <f t="shared" si="0"/>
        <v>0</v>
      </c>
      <c r="I7" s="14">
        <v>2796.2</v>
      </c>
      <c r="J7" s="23">
        <f>(E7/I7)*100</f>
        <v>105.5718475073314</v>
      </c>
      <c r="K7" s="16">
        <f t="shared" si="1"/>
        <v>155.80000000000018</v>
      </c>
    </row>
    <row r="8" spans="1:11" ht="31.5" x14ac:dyDescent="0.25">
      <c r="A8" s="33">
        <v>3</v>
      </c>
      <c r="B8" s="11" t="s">
        <v>19</v>
      </c>
      <c r="C8" s="1" t="s">
        <v>9</v>
      </c>
      <c r="D8" s="14">
        <v>84.9</v>
      </c>
      <c r="E8" s="14">
        <v>84.9</v>
      </c>
      <c r="F8" s="14">
        <v>4.3</v>
      </c>
      <c r="G8" s="16">
        <f>E8/D8*100</f>
        <v>100</v>
      </c>
      <c r="H8" s="14">
        <f t="shared" si="0"/>
        <v>0</v>
      </c>
      <c r="I8" s="14">
        <v>154.80000000000001</v>
      </c>
      <c r="J8" s="23">
        <f>(E8/I8)*100</f>
        <v>54.844961240310077</v>
      </c>
      <c r="K8" s="16">
        <f t="shared" si="1"/>
        <v>-69.900000000000006</v>
      </c>
    </row>
    <row r="9" spans="1:11" ht="15.75" hidden="1" customHeight="1" x14ac:dyDescent="0.25">
      <c r="A9" s="34"/>
      <c r="B9" s="13" t="s">
        <v>23</v>
      </c>
      <c r="C9" s="1" t="s">
        <v>9</v>
      </c>
      <c r="D9" s="14"/>
      <c r="E9" s="14"/>
      <c r="F9" s="14"/>
      <c r="G9" s="16" t="e">
        <f>E9/D9*100</f>
        <v>#DIV/0!</v>
      </c>
      <c r="H9" s="14">
        <f t="shared" si="0"/>
        <v>0</v>
      </c>
      <c r="I9" s="14"/>
      <c r="J9" s="23" t="e">
        <f>(E9/I9)*100</f>
        <v>#DIV/0!</v>
      </c>
      <c r="K9" s="16">
        <f t="shared" si="1"/>
        <v>0</v>
      </c>
    </row>
    <row r="10" spans="1:11" ht="31.5" x14ac:dyDescent="0.25">
      <c r="A10" s="34">
        <v>4</v>
      </c>
      <c r="B10" s="13" t="s">
        <v>21</v>
      </c>
      <c r="C10" s="1" t="s">
        <v>9</v>
      </c>
      <c r="D10" s="14"/>
      <c r="E10" s="14">
        <v>1438.8</v>
      </c>
      <c r="F10" s="14"/>
      <c r="G10" s="16"/>
      <c r="H10" s="14">
        <f t="shared" si="0"/>
        <v>1438.8</v>
      </c>
      <c r="I10" s="14">
        <v>439.8</v>
      </c>
      <c r="J10" s="23">
        <f>(E10/I10)*100</f>
        <v>327.14870395634381</v>
      </c>
      <c r="K10" s="16">
        <f t="shared" si="1"/>
        <v>999</v>
      </c>
    </row>
    <row r="11" spans="1:11" x14ac:dyDescent="0.25">
      <c r="A11" s="34">
        <v>5</v>
      </c>
      <c r="B11" s="13" t="s">
        <v>22</v>
      </c>
      <c r="C11" s="1" t="s">
        <v>9</v>
      </c>
      <c r="D11" s="14"/>
      <c r="E11" s="14">
        <v>2291.6999999999998</v>
      </c>
      <c r="F11" s="14"/>
      <c r="G11" s="16"/>
      <c r="H11" s="24">
        <f t="shared" si="0"/>
        <v>2291.6999999999998</v>
      </c>
      <c r="I11" s="14">
        <v>2240.9</v>
      </c>
      <c r="J11" s="23">
        <f>(E11/I11)*100</f>
        <v>102.26694631621223</v>
      </c>
      <c r="K11" s="16">
        <f t="shared" si="1"/>
        <v>50.799999999999727</v>
      </c>
    </row>
    <row r="12" spans="1:11" x14ac:dyDescent="0.25">
      <c r="A12" s="34">
        <v>6</v>
      </c>
      <c r="B12" s="15" t="s">
        <v>25</v>
      </c>
      <c r="C12" s="52" t="s">
        <v>27</v>
      </c>
      <c r="D12" s="48">
        <v>0.58899999999999997</v>
      </c>
      <c r="E12" s="48">
        <v>0.58899999999999997</v>
      </c>
      <c r="F12" s="54"/>
      <c r="G12" s="56">
        <f>(E12/D12)*100</f>
        <v>100</v>
      </c>
      <c r="H12" s="58">
        <f t="shared" si="0"/>
        <v>0</v>
      </c>
      <c r="I12" s="48">
        <v>0.77</v>
      </c>
      <c r="J12" s="50">
        <v>0</v>
      </c>
      <c r="K12" s="48">
        <f t="shared" si="1"/>
        <v>-0.18100000000000005</v>
      </c>
    </row>
    <row r="13" spans="1:11" x14ac:dyDescent="0.25">
      <c r="A13" s="35"/>
      <c r="B13" s="8" t="s">
        <v>4</v>
      </c>
      <c r="C13" s="53"/>
      <c r="D13" s="49"/>
      <c r="E13" s="49"/>
      <c r="F13" s="55"/>
      <c r="G13" s="57"/>
      <c r="H13" s="59"/>
      <c r="I13" s="49"/>
      <c r="J13" s="51"/>
      <c r="K13" s="49"/>
    </row>
    <row r="14" spans="1:11" ht="31.5" x14ac:dyDescent="0.25">
      <c r="A14" s="12"/>
      <c r="B14" s="15" t="s">
        <v>24</v>
      </c>
      <c r="C14" s="5" t="s">
        <v>27</v>
      </c>
      <c r="D14" s="25">
        <v>0.42399999999999999</v>
      </c>
      <c r="E14" s="25">
        <v>0.42399999999999999</v>
      </c>
      <c r="F14" s="28"/>
      <c r="G14" s="14">
        <f>(E14/D14)*100</f>
        <v>100</v>
      </c>
      <c r="H14" s="27">
        <f t="shared" ref="H14:H19" si="2">E14-D14</f>
        <v>0</v>
      </c>
      <c r="I14" s="26">
        <v>0.3</v>
      </c>
      <c r="J14" s="23">
        <v>0</v>
      </c>
      <c r="K14" s="25">
        <f t="shared" ref="K14:K19" si="3">E14-I14</f>
        <v>0.124</v>
      </c>
    </row>
    <row r="15" spans="1:11" ht="63" x14ac:dyDescent="0.25">
      <c r="A15" s="34">
        <v>7</v>
      </c>
      <c r="B15" s="15" t="s">
        <v>26</v>
      </c>
      <c r="C15" s="5" t="s">
        <v>10</v>
      </c>
      <c r="D15" s="24">
        <v>5</v>
      </c>
      <c r="E15" s="29">
        <v>5</v>
      </c>
      <c r="F15" s="30"/>
      <c r="G15" s="16">
        <f>E15/D15*100</f>
        <v>100</v>
      </c>
      <c r="H15" s="27">
        <f t="shared" si="2"/>
        <v>0</v>
      </c>
      <c r="I15" s="29">
        <v>11</v>
      </c>
      <c r="J15" s="23">
        <f>(E15/I15)*100</f>
        <v>45.454545454545453</v>
      </c>
      <c r="K15" s="27">
        <f t="shared" si="3"/>
        <v>-6</v>
      </c>
    </row>
    <row r="16" spans="1:11" x14ac:dyDescent="0.25">
      <c r="A16" s="33">
        <v>8</v>
      </c>
      <c r="B16" s="10" t="s">
        <v>5</v>
      </c>
      <c r="C16" s="1" t="s">
        <v>11</v>
      </c>
      <c r="D16" s="31">
        <v>95.35</v>
      </c>
      <c r="E16" s="31">
        <v>95.35</v>
      </c>
      <c r="F16" s="24"/>
      <c r="G16" s="16">
        <f>E16/D16*100</f>
        <v>100</v>
      </c>
      <c r="H16" s="16">
        <f t="shared" si="2"/>
        <v>0</v>
      </c>
      <c r="I16" s="31">
        <v>77.16</v>
      </c>
      <c r="J16" s="23">
        <f>(E16/I16)*100</f>
        <v>123.5743908761016</v>
      </c>
      <c r="K16" s="26">
        <f t="shared" si="3"/>
        <v>18.189999999999998</v>
      </c>
    </row>
    <row r="17" spans="1:11" ht="18.75" x14ac:dyDescent="0.25">
      <c r="A17" s="33">
        <v>9</v>
      </c>
      <c r="B17" s="10" t="s">
        <v>6</v>
      </c>
      <c r="C17" s="1" t="s">
        <v>28</v>
      </c>
      <c r="D17" s="32">
        <v>3.919</v>
      </c>
      <c r="E17" s="32">
        <v>3.919</v>
      </c>
      <c r="F17" s="24"/>
      <c r="G17" s="16">
        <v>0</v>
      </c>
      <c r="H17" s="27">
        <f t="shared" si="2"/>
        <v>0</v>
      </c>
      <c r="I17" s="14">
        <v>0</v>
      </c>
      <c r="J17" s="23">
        <v>0</v>
      </c>
      <c r="K17" s="25">
        <f t="shared" si="3"/>
        <v>3.919</v>
      </c>
    </row>
    <row r="18" spans="1:11" ht="31.5" x14ac:dyDescent="0.25">
      <c r="A18" s="33">
        <v>10</v>
      </c>
      <c r="B18" s="10" t="s">
        <v>14</v>
      </c>
      <c r="C18" s="1" t="s">
        <v>28</v>
      </c>
      <c r="D18" s="14">
        <v>32.9</v>
      </c>
      <c r="E18" s="14">
        <v>32.9</v>
      </c>
      <c r="F18" s="24"/>
      <c r="G18" s="14">
        <f>(E18/D18)*100</f>
        <v>100</v>
      </c>
      <c r="H18" s="18">
        <f t="shared" si="2"/>
        <v>0</v>
      </c>
      <c r="I18" s="14">
        <v>28.7</v>
      </c>
      <c r="J18" s="23">
        <f>(E18/I18)*100</f>
        <v>114.63414634146341</v>
      </c>
      <c r="K18" s="16">
        <f t="shared" si="3"/>
        <v>4.1999999999999993</v>
      </c>
    </row>
    <row r="19" spans="1:11" ht="31.5" x14ac:dyDescent="0.25">
      <c r="A19" s="33">
        <v>11</v>
      </c>
      <c r="B19" s="10" t="s">
        <v>15</v>
      </c>
      <c r="C19" s="19" t="s">
        <v>9</v>
      </c>
      <c r="D19" s="14">
        <v>20664.7</v>
      </c>
      <c r="E19" s="14">
        <v>19838.599999999999</v>
      </c>
      <c r="F19" s="14">
        <v>20664.7</v>
      </c>
      <c r="G19" s="36">
        <f>E19/D19*100</f>
        <v>96.002361515047383</v>
      </c>
      <c r="H19" s="14">
        <f t="shared" si="2"/>
        <v>-826.10000000000218</v>
      </c>
      <c r="I19" s="14">
        <v>18021</v>
      </c>
      <c r="J19" s="23">
        <f>(E19/I19)*100</f>
        <v>110.08601076521836</v>
      </c>
      <c r="K19" s="14">
        <f t="shared" si="3"/>
        <v>1817.5999999999985</v>
      </c>
    </row>
  </sheetData>
  <mergeCells count="16">
    <mergeCell ref="I12:I13"/>
    <mergeCell ref="J12:J13"/>
    <mergeCell ref="K12:K13"/>
    <mergeCell ref="C12:C13"/>
    <mergeCell ref="D12:D13"/>
    <mergeCell ref="E12:E13"/>
    <mergeCell ref="F12:F13"/>
    <mergeCell ref="G12:G13"/>
    <mergeCell ref="H12:H13"/>
    <mergeCell ref="A1:K1"/>
    <mergeCell ref="B2:K2"/>
    <mergeCell ref="A4:A5"/>
    <mergeCell ref="B4:B5"/>
    <mergeCell ref="C4:C5"/>
    <mergeCell ref="D4:H4"/>
    <mergeCell ref="I4:I5"/>
  </mergeCell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ROMAN</cp:lastModifiedBy>
  <cp:lastPrinted>2018-07-12T11:33:26Z</cp:lastPrinted>
  <dcterms:created xsi:type="dcterms:W3CDTF">1990-01-19T08:21:53Z</dcterms:created>
  <dcterms:modified xsi:type="dcterms:W3CDTF">2018-07-17T05:11:18Z</dcterms:modified>
</cp:coreProperties>
</file>